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L3" i="1" l="1"/>
  <c r="K3" i="1"/>
  <c r="J3" i="1"/>
  <c r="I3" i="1"/>
  <c r="F3" i="1"/>
  <c r="E3" i="1"/>
  <c r="D3" i="1"/>
  <c r="C3" i="1"/>
  <c r="L17" i="1" l="1"/>
  <c r="K17" i="1"/>
  <c r="L14" i="1"/>
  <c r="K14" i="1"/>
  <c r="L11" i="1"/>
  <c r="L6" i="1"/>
  <c r="K6" i="1"/>
  <c r="C6" i="1"/>
  <c r="C17" i="1" l="1"/>
  <c r="C14" i="1"/>
  <c r="C11" i="1"/>
  <c r="D6" i="1" l="1"/>
  <c r="E6" i="1"/>
  <c r="F6" i="1"/>
  <c r="G6" i="1"/>
  <c r="H6" i="1"/>
  <c r="I6" i="1"/>
  <c r="J6" i="1"/>
  <c r="D11" i="1"/>
  <c r="E11" i="1"/>
  <c r="F11" i="1"/>
  <c r="G11" i="1"/>
  <c r="H11" i="1"/>
  <c r="I11" i="1"/>
  <c r="J11" i="1"/>
  <c r="K11" i="1"/>
  <c r="D14" i="1"/>
  <c r="E14" i="1"/>
  <c r="F14" i="1"/>
  <c r="G14" i="1"/>
  <c r="H14" i="1"/>
  <c r="I14" i="1"/>
  <c r="J14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<sst xmlns="http://schemas.openxmlformats.org/spreadsheetml/2006/main" count="35" uniqueCount="30">
  <si>
    <t>Ügytípus</t>
  </si>
  <si>
    <t>Környezetvédelmi kategóriánként kiadott összes zöld rendszám</t>
  </si>
  <si>
    <t>5E (tisztán elektromos gépkocsi)</t>
  </si>
  <si>
    <t>5N (növelt hatótávolságú külső töltésű hibrid elektromos gépkocsi)</t>
  </si>
  <si>
    <t>5P (külső töltésű hibrid elektromos gépkocsi (plug-in hibrid gépkocsi)</t>
  </si>
  <si>
    <t>5Z (egyéb nulla emissziós gépkocsi)</t>
  </si>
  <si>
    <r>
      <t xml:space="preserve">Kiadott összes zöld rendszám </t>
    </r>
    <r>
      <rPr>
        <sz val="12"/>
        <color rgb="FF000000"/>
        <rFont val="Times New Roman"/>
        <family val="1"/>
        <charset val="238"/>
      </rPr>
      <t>(adott hónap utolsó napjáig)</t>
    </r>
  </si>
  <si>
    <t>Zöld rendszámmal ellátott járművek száma 2022 (db)</t>
  </si>
  <si>
    <t>január</t>
  </si>
  <si>
    <t>február</t>
  </si>
  <si>
    <t>március</t>
  </si>
  <si>
    <t>április</t>
  </si>
  <si>
    <t>május</t>
  </si>
  <si>
    <t>június</t>
  </si>
  <si>
    <t>augusztus</t>
  </si>
  <si>
    <t>szeptember</t>
  </si>
  <si>
    <t>október</t>
  </si>
  <si>
    <t>november</t>
  </si>
  <si>
    <t>december</t>
  </si>
  <si>
    <t>Környezetkímélő motorkerékpár</t>
  </si>
  <si>
    <t>Autóbusz</t>
  </si>
  <si>
    <t>Személygépkocsi</t>
  </si>
  <si>
    <t>Tehergépkocsi</t>
  </si>
  <si>
    <t>Vontató</t>
  </si>
  <si>
    <t>július</t>
  </si>
  <si>
    <t>Zöld rendszámra jogosult járművek száma területi bontásban</t>
  </si>
  <si>
    <t>Vidéken</t>
  </si>
  <si>
    <t>Budapesten</t>
  </si>
  <si>
    <t>A statisztika komplexitásának bővítése megtörtént, mely során felülvizsgálatra kerüt a kibocsátott zöld rendszámok darabszáma valamennyi bontásban. Utólagos adatjavítások, illetve a lekérdezések időpontjának eltérése miatt apróbb statisztikai eltérések mutatkozhatnak.</t>
  </si>
  <si>
    <t>Egyéb/Hibás tételek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</si>
</sst>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57D53"/>
        <bgColor indexed="64"/>
      </patternFill>
    </fill>
    <fill>
      <patternFill patternType="solid">
        <fgColor rgb="FF70B492"/>
        <bgColor indexed="64"/>
      </patternFill>
    </fill>
    <fill>
      <patternFill patternType="solid">
        <fgColor rgb="FFC1EC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7E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0">
    <xf numFmtId="0" fontId="0" fillId="0" borderId="0"/>
    <xf numFmtId="43" fontId="4" fillId="0" borderId="0" applyFon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5" applyNumberFormat="0" applyAlignment="0" applyProtection="0"/>
    <xf numFmtId="0" fontId="15" fillId="10" borderId="16" applyNumberFormat="0" applyAlignment="0" applyProtection="0"/>
    <xf numFmtId="0" fontId="16" fillId="10" borderId="15" applyNumberFormat="0" applyAlignment="0" applyProtection="0"/>
    <xf numFmtId="0" fontId="17" fillId="0" borderId="17" applyNumberFormat="0" applyFill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23" fillId="0" borderId="0"/>
    <xf numFmtId="164" fontId="3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6" fillId="0" borderId="0"/>
    <xf numFmtId="0" fontId="2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5" fillId="0" borderId="0"/>
    <xf numFmtId="0" fontId="24" fillId="0" borderId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1" fillId="0" borderId="0"/>
  </cellStyleXfs>
  <cellXfs count="51">
    <xf numFmtId="0" fontId="0" fillId="0" borderId="0" xfId="0"/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5" fillId="4" borderId="2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7" xfId="1" applyNumberFormat="1" applyFont="1" applyFill="1" applyBorder="1" applyAlignment="1">
      <alignment horizontal="center" vertical="center" wrapText="1"/>
    </xf>
    <xf numFmtId="165" fontId="6" fillId="2" borderId="28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33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6" xfId="1" applyNumberFormat="1" applyFont="1" applyFill="1" applyBorder="1" applyAlignment="1">
      <alignment horizontal="center" vertical="center" wrapText="1"/>
    </xf>
    <xf numFmtId="165" fontId="6" fillId="2" borderId="29" xfId="1" applyNumberFormat="1" applyFont="1" applyFill="1" applyBorder="1" applyAlignment="1">
      <alignment horizontal="center" vertical="center" wrapText="1"/>
    </xf>
    <xf numFmtId="165" fontId="6" fillId="2" borderId="36" xfId="1" applyNumberFormat="1" applyFont="1" applyFill="1" applyBorder="1" applyAlignment="1">
      <alignment horizontal="center" vertical="center" wrapText="1"/>
    </xf>
    <xf numFmtId="165" fontId="6" fillId="2" borderId="31" xfId="1" applyNumberFormat="1" applyFont="1" applyFill="1" applyBorder="1" applyAlignment="1">
      <alignment horizontal="center" vertical="center" wrapText="1"/>
    </xf>
    <xf numFmtId="165" fontId="6" fillId="2" borderId="30" xfId="1" applyNumberFormat="1" applyFont="1" applyFill="1" applyBorder="1" applyAlignment="1">
      <alignment horizontal="center" vertical="center" wrapText="1"/>
    </xf>
    <xf numFmtId="165" fontId="6" fillId="2" borderId="37" xfId="1" applyNumberFormat="1" applyFont="1" applyFill="1" applyBorder="1" applyAlignment="1">
      <alignment horizontal="center" vertical="center" wrapText="1"/>
    </xf>
    <xf numFmtId="165" fontId="6" fillId="2" borderId="38" xfId="1" applyNumberFormat="1" applyFont="1" applyFill="1" applyBorder="1" applyAlignment="1">
      <alignment horizontal="center" vertical="center" wrapText="1"/>
    </xf>
    <xf numFmtId="165" fontId="6" fillId="2" borderId="39" xfId="1" applyNumberFormat="1" applyFont="1" applyFill="1" applyBorder="1" applyAlignment="1">
      <alignment horizontal="center" vertical="center" wrapText="1"/>
    </xf>
    <xf numFmtId="165" fontId="6" fillId="2" borderId="40" xfId="1" applyNumberFormat="1" applyFont="1" applyFill="1" applyBorder="1" applyAlignment="1">
      <alignment horizontal="center" vertical="center" wrapText="1"/>
    </xf>
    <xf numFmtId="165" fontId="6" fillId="2" borderId="41" xfId="1" applyNumberFormat="1" applyFont="1" applyFill="1" applyBorder="1" applyAlignment="1">
      <alignment horizontal="center" vertical="center" wrapText="1"/>
    </xf>
    <xf numFmtId="165" fontId="6" fillId="2" borderId="42" xfId="1" applyNumberFormat="1" applyFont="1" applyFill="1" applyBorder="1" applyAlignment="1">
      <alignment horizontal="center" vertical="center" wrapText="1"/>
    </xf>
    <xf numFmtId="165" fontId="6" fillId="2" borderId="43" xfId="1" applyNumberFormat="1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7" fillId="3" borderId="3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0" fontId="5" fillId="4" borderId="22" xfId="0" applyNumberFormat="1" applyFont="1" applyFill="1" applyBorder="1" applyAlignment="1">
      <alignment horizontal="center" vertical="center" wrapText="1"/>
    </xf>
    <xf numFmtId="10" fontId="5" fillId="4" borderId="23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6" fillId="0" borderId="33" xfId="1" applyNumberFormat="1" applyFont="1" applyFill="1" applyBorder="1" applyAlignment="1">
      <alignment horizontal="center" vertical="center" wrapText="1"/>
    </xf>
  </cellXfs>
  <cellStyles count="80">
    <cellStyle name="20% - 1. jelölőszín" xfId="18" builtinId="30" customBuiltin="1"/>
    <cellStyle name="20% - 2. jelölőszín" xfId="22" builtinId="34" customBuiltin="1"/>
    <cellStyle name="20% - 3. jelölőszín" xfId="26" builtinId="38" customBuiltin="1"/>
    <cellStyle name="20% - 4. jelölőszín" xfId="30" builtinId="42" customBuiltin="1"/>
    <cellStyle name="20% - 5. jelölőszín" xfId="34" builtinId="46" customBuiltin="1"/>
    <cellStyle name="20% - 6. jelölőszín" xfId="38" builtinId="50" customBuiltin="1"/>
    <cellStyle name="40% - 1. jelölőszín" xfId="19" builtinId="31" customBuiltin="1"/>
    <cellStyle name="40% - 2. jelölőszín" xfId="23" builtinId="35" customBuiltin="1"/>
    <cellStyle name="40% - 3. jelölőszín" xfId="27" builtinId="39" customBuiltin="1"/>
    <cellStyle name="40% - 4. jelölőszín" xfId="31" builtinId="43" customBuiltin="1"/>
    <cellStyle name="40% - 5. jelölőszín" xfId="35" builtinId="47" customBuiltin="1"/>
    <cellStyle name="40% - 6. jelölőszín" xfId="39" builtinId="51" customBuiltin="1"/>
    <cellStyle name="60% - 1. jelölőszín" xfId="20" builtinId="32" customBuiltin="1"/>
    <cellStyle name="60% - 2. jelölőszín" xfId="24" builtinId="36" customBuiltin="1"/>
    <cellStyle name="60% - 3. jelölőszín" xfId="28" builtinId="40" customBuiltin="1"/>
    <cellStyle name="60% - 4. jelölőszín" xfId="32" builtinId="44" customBuiltin="1"/>
    <cellStyle name="60% - 5. jelölőszín" xfId="36" builtinId="48" customBuiltin="1"/>
    <cellStyle name="60% - 6. jelölőszín" xfId="40" builtinId="52" customBuiltin="1"/>
    <cellStyle name="Bevitel" xfId="9" builtinId="20" customBuiltin="1"/>
    <cellStyle name="Cím 2" xfId="66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xcel Built-in Normal" xfId="64"/>
    <cellStyle name="Ezres" xfId="1" builtinId="3"/>
    <cellStyle name="Ezres 2" xfId="44"/>
    <cellStyle name="Ezres 3" xfId="67"/>
    <cellStyle name="Figyelmeztetés" xfId="14" builtinId="11" customBuiltin="1"/>
    <cellStyle name="Hivatkozás 2" xfId="59"/>
    <cellStyle name="Hivatkozott cella" xfId="12" builtinId="24" customBuiltin="1"/>
    <cellStyle name="Jegyzet 2" xfId="42"/>
    <cellStyle name="Jelölőszín 1" xfId="17" builtinId="29" customBuiltin="1"/>
    <cellStyle name="Jelölőszín 2" xfId="21" builtinId="33" customBuiltin="1"/>
    <cellStyle name="Jelölőszín 3" xfId="25" builtinId="37" customBuiltin="1"/>
    <cellStyle name="Jelölőszín 4" xfId="29" builtinId="41" customBuiltin="1"/>
    <cellStyle name="Jelölőszín 5" xfId="33" builtinId="45" customBuiltin="1"/>
    <cellStyle name="Jelölőszín 6" xfId="37" builtinId="49" customBuiltin="1"/>
    <cellStyle name="Jó" xfId="6" builtinId="26" customBuiltin="1"/>
    <cellStyle name="Kimenet" xfId="10" builtinId="21" customBuiltin="1"/>
    <cellStyle name="Magyarázó szöveg" xfId="15" builtinId="53" customBuiltin="1"/>
    <cellStyle name="Normal" xfId="79"/>
    <cellStyle name="Normál" xfId="0" builtinId="0"/>
    <cellStyle name="Normál 10" xfId="61"/>
    <cellStyle name="Normál 10 2" xfId="76"/>
    <cellStyle name="Normál 11" xfId="62"/>
    <cellStyle name="Normál 11 2" xfId="77"/>
    <cellStyle name="Normál 12" xfId="63"/>
    <cellStyle name="Normál 12 2" xfId="78"/>
    <cellStyle name="Normál 13" xfId="65"/>
    <cellStyle name="Normál 14" xfId="41"/>
    <cellStyle name="Normál 2" xfId="45"/>
    <cellStyle name="Normál 2 2" xfId="47"/>
    <cellStyle name="Normál 2 2 2" xfId="54"/>
    <cellStyle name="Normál 2 3" xfId="53"/>
    <cellStyle name="Normál 2 4" xfId="68"/>
    <cellStyle name="Normál 3" xfId="46"/>
    <cellStyle name="Normál 3 2" xfId="49"/>
    <cellStyle name="Normál 3 3" xfId="55"/>
    <cellStyle name="Normál 3 4" xfId="69"/>
    <cellStyle name="Normál 4" xfId="50"/>
    <cellStyle name="Normál 4 2" xfId="56"/>
    <cellStyle name="Normál 4 3" xfId="70"/>
    <cellStyle name="Normál 5" xfId="43"/>
    <cellStyle name="Normál 5 2" xfId="71"/>
    <cellStyle name="Normál 6" xfId="52"/>
    <cellStyle name="Normál 6 2" xfId="72"/>
    <cellStyle name="Normál 7" xfId="57"/>
    <cellStyle name="Normál 7 2" xfId="73"/>
    <cellStyle name="Normál 8" xfId="58"/>
    <cellStyle name="Normál 8 2" xfId="74"/>
    <cellStyle name="Normál 9" xfId="60"/>
    <cellStyle name="Normál 9 2" xfId="75"/>
    <cellStyle name="Összesen" xfId="16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 2" xfId="48"/>
    <cellStyle name="Százalék 3" xfId="51"/>
  </cellStyles>
  <dxfs count="0"/>
  <tableStyles count="0" defaultTableStyle="TableStyleMedium2" defaultPivotStyle="PivotStyleLight16"/>
  <colors>
    <mruColors>
      <color rgb="FFE5F7EE"/>
      <color rgb="FFC1ECD5"/>
      <color rgb="FF8BC6A8"/>
      <color rgb="FF70B492"/>
      <color rgb="FF057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0" zoomScaleNormal="80" workbookViewId="0">
      <selection activeCell="H4" sqref="H4"/>
    </sheetView>
  </sheetViews>
  <sheetFormatPr defaultRowHeight="15" x14ac:dyDescent="0.25"/>
  <cols>
    <col min="1" max="1" width="27.140625" customWidth="1"/>
    <col min="2" max="2" width="28.7109375" customWidth="1"/>
    <col min="3" max="9" width="10.140625" bestFit="1" customWidth="1"/>
    <col min="10" max="10" width="11.85546875" customWidth="1"/>
    <col min="11" max="11" width="13.5703125" customWidth="1"/>
    <col min="12" max="12" width="9.7109375" customWidth="1"/>
    <col min="13" max="13" width="11.7109375" customWidth="1"/>
    <col min="14" max="14" width="11.5703125" customWidth="1"/>
  </cols>
  <sheetData>
    <row r="1" spans="1:14" ht="30" customHeight="1" thickBot="1" x14ac:dyDescent="0.3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6.5" thickBot="1" x14ac:dyDescent="0.3">
      <c r="A2" s="44" t="s">
        <v>0</v>
      </c>
      <c r="B2" s="45"/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24</v>
      </c>
      <c r="J2" s="7" t="s">
        <v>14</v>
      </c>
      <c r="K2" s="7" t="s">
        <v>15</v>
      </c>
      <c r="L2" s="7" t="s">
        <v>16</v>
      </c>
      <c r="M2" s="7" t="s">
        <v>17</v>
      </c>
      <c r="N2" s="8" t="s">
        <v>18</v>
      </c>
    </row>
    <row r="3" spans="1:14" ht="38.25" customHeight="1" thickBot="1" x14ac:dyDescent="0.3">
      <c r="A3" s="46" t="s">
        <v>6</v>
      </c>
      <c r="B3" s="47"/>
      <c r="C3" s="35">
        <f>SUM(C5,C7,C8,C9,C10,C12,C13,C15,C16,C18+C4)</f>
        <v>44090</v>
      </c>
      <c r="D3" s="36">
        <f>SUM(D5,D7,D8,D9,D10,D12,D13,D15,D16,D18+D4)</f>
        <v>45605</v>
      </c>
      <c r="E3" s="36">
        <f>SUM(E5,E7,E8,E9,E10,E12,E13,E15,E16,E18+E4)</f>
        <v>47859</v>
      </c>
      <c r="F3" s="36">
        <f>SUM(F5,F7,F8,F9,F10,F12,F13,F15,F16,F18+F4)</f>
        <v>49600</v>
      </c>
      <c r="G3" s="36">
        <f>SUM(G5,G7,G8,G9,G10,G12,G13,G15,G16,G18+G4)</f>
        <v>51479</v>
      </c>
      <c r="H3" s="36">
        <f>SUM(H5,H7,H8,H9,H10,H12,H13,H15,H16,H18+H4)</f>
        <v>53033</v>
      </c>
      <c r="I3" s="36">
        <f>SUM(I5,I7,I8,I9,I10,I12,I13,I15,I16,I18+I4)</f>
        <v>54854</v>
      </c>
      <c r="J3" s="36">
        <f>SUM(J5,J7,J8,J9,J10,J12,J13,J15,J16,J18+J4)</f>
        <v>56666</v>
      </c>
      <c r="K3" s="36">
        <f>SUM(K5,K7,K8,K9,K10,K12,K13,K15,K16,K18+K4)</f>
        <v>58486</v>
      </c>
      <c r="L3" s="36">
        <f>SUM(L5,L7,L8,L9,L10,L12,L13,L15,L16,L18+L4)</f>
        <v>60132</v>
      </c>
      <c r="M3" s="9"/>
      <c r="N3" s="14"/>
    </row>
    <row r="4" spans="1:14" ht="38.25" customHeight="1" thickBot="1" x14ac:dyDescent="0.3">
      <c r="A4" s="46" t="s">
        <v>29</v>
      </c>
      <c r="B4" s="47"/>
      <c r="C4" s="50">
        <v>-1</v>
      </c>
      <c r="D4" s="50">
        <v>-2</v>
      </c>
      <c r="E4" s="36">
        <v>0</v>
      </c>
      <c r="F4" s="36">
        <v>0</v>
      </c>
      <c r="G4" s="36">
        <v>1</v>
      </c>
      <c r="H4" s="50">
        <v>-2</v>
      </c>
      <c r="I4" s="36">
        <v>2</v>
      </c>
      <c r="J4" s="36">
        <v>1</v>
      </c>
      <c r="K4" s="36">
        <v>4</v>
      </c>
      <c r="L4" s="36">
        <v>3</v>
      </c>
      <c r="M4" s="9"/>
      <c r="N4" s="14"/>
    </row>
    <row r="5" spans="1:14" ht="38.25" customHeight="1" thickBot="1" x14ac:dyDescent="0.3">
      <c r="A5" s="42" t="s">
        <v>1</v>
      </c>
      <c r="B5" s="31" t="s">
        <v>19</v>
      </c>
      <c r="C5" s="13">
        <v>66</v>
      </c>
      <c r="D5" s="9">
        <v>84</v>
      </c>
      <c r="E5" s="9">
        <v>99</v>
      </c>
      <c r="F5" s="9">
        <v>117</v>
      </c>
      <c r="G5" s="9">
        <v>137</v>
      </c>
      <c r="H5" s="9">
        <v>153</v>
      </c>
      <c r="I5" s="9">
        <v>179</v>
      </c>
      <c r="J5" s="9">
        <v>209</v>
      </c>
      <c r="K5" s="9">
        <v>237</v>
      </c>
      <c r="L5" s="9">
        <v>253</v>
      </c>
      <c r="M5" s="9"/>
      <c r="N5" s="14"/>
    </row>
    <row r="6" spans="1:14" ht="48" customHeight="1" thickBot="1" x14ac:dyDescent="0.3">
      <c r="A6" s="48"/>
      <c r="B6" s="32" t="s">
        <v>2</v>
      </c>
      <c r="C6" s="21">
        <f>SUM(C7:C10)</f>
        <v>22388</v>
      </c>
      <c r="D6" s="22">
        <f>SUM(D7:D10)</f>
        <v>23259</v>
      </c>
      <c r="E6" s="22">
        <f t="shared" ref="E6:I6" si="0">SUM(E7:E10)</f>
        <v>24780</v>
      </c>
      <c r="F6" s="22">
        <f t="shared" si="0"/>
        <v>25897</v>
      </c>
      <c r="G6" s="22">
        <f t="shared" si="0"/>
        <v>27046</v>
      </c>
      <c r="H6" s="22">
        <f t="shared" si="0"/>
        <v>28077</v>
      </c>
      <c r="I6" s="22">
        <f t="shared" si="0"/>
        <v>29244</v>
      </c>
      <c r="J6" s="22">
        <f>SUM(J7:J10)</f>
        <v>30440</v>
      </c>
      <c r="K6" s="22">
        <f>SUM(K7:K10)</f>
        <v>31602</v>
      </c>
      <c r="L6" s="22">
        <f>SUM(L7:L10)</f>
        <v>32596</v>
      </c>
      <c r="M6" s="22"/>
      <c r="N6" s="23"/>
    </row>
    <row r="7" spans="1:14" ht="16.5" thickTop="1" x14ac:dyDescent="0.25">
      <c r="A7" s="48"/>
      <c r="B7" s="27" t="s">
        <v>20</v>
      </c>
      <c r="C7" s="16">
        <v>101</v>
      </c>
      <c r="D7" s="5">
        <v>103</v>
      </c>
      <c r="E7" s="5">
        <v>104</v>
      </c>
      <c r="F7" s="5">
        <v>104</v>
      </c>
      <c r="G7" s="5">
        <v>111</v>
      </c>
      <c r="H7" s="5">
        <v>124</v>
      </c>
      <c r="I7" s="5">
        <v>131</v>
      </c>
      <c r="J7" s="5">
        <v>141</v>
      </c>
      <c r="K7" s="5">
        <v>143</v>
      </c>
      <c r="L7" s="5">
        <v>144</v>
      </c>
      <c r="M7" s="5"/>
      <c r="N7" s="6"/>
    </row>
    <row r="8" spans="1:14" ht="15.75" x14ac:dyDescent="0.25">
      <c r="A8" s="48"/>
      <c r="B8" s="27" t="s">
        <v>21</v>
      </c>
      <c r="C8" s="17">
        <v>21075</v>
      </c>
      <c r="D8" s="1">
        <v>21909</v>
      </c>
      <c r="E8" s="1">
        <v>23398</v>
      </c>
      <c r="F8" s="1">
        <v>24451</v>
      </c>
      <c r="G8" s="1">
        <v>25534</v>
      </c>
      <c r="H8" s="1">
        <v>26462</v>
      </c>
      <c r="I8" s="1">
        <v>27566</v>
      </c>
      <c r="J8" s="1">
        <v>28625</v>
      </c>
      <c r="K8" s="1">
        <v>29700</v>
      </c>
      <c r="L8" s="1">
        <v>30608</v>
      </c>
      <c r="M8" s="1"/>
      <c r="N8" s="2"/>
    </row>
    <row r="9" spans="1:14" ht="15.75" x14ac:dyDescent="0.25">
      <c r="A9" s="48"/>
      <c r="B9" s="27" t="s">
        <v>22</v>
      </c>
      <c r="C9" s="17">
        <v>1211</v>
      </c>
      <c r="D9" s="1">
        <v>1246</v>
      </c>
      <c r="E9" s="1">
        <v>1277</v>
      </c>
      <c r="F9" s="1">
        <v>1341</v>
      </c>
      <c r="G9" s="1">
        <v>1399</v>
      </c>
      <c r="H9" s="1">
        <v>1487</v>
      </c>
      <c r="I9" s="1">
        <v>1542</v>
      </c>
      <c r="J9" s="1">
        <v>1668</v>
      </c>
      <c r="K9" s="1">
        <v>1753</v>
      </c>
      <c r="L9" s="1">
        <v>1836</v>
      </c>
      <c r="M9" s="1"/>
      <c r="N9" s="2"/>
    </row>
    <row r="10" spans="1:14" ht="16.5" thickBot="1" x14ac:dyDescent="0.3">
      <c r="A10" s="48"/>
      <c r="B10" s="28" t="s">
        <v>23</v>
      </c>
      <c r="C10" s="18">
        <v>1</v>
      </c>
      <c r="D10" s="3">
        <v>1</v>
      </c>
      <c r="E10" s="3">
        <v>1</v>
      </c>
      <c r="F10" s="3">
        <v>1</v>
      </c>
      <c r="G10" s="3">
        <v>2</v>
      </c>
      <c r="H10" s="3">
        <v>4</v>
      </c>
      <c r="I10" s="3">
        <v>5</v>
      </c>
      <c r="J10" s="3">
        <v>6</v>
      </c>
      <c r="K10" s="3">
        <v>6</v>
      </c>
      <c r="L10" s="3">
        <v>8</v>
      </c>
      <c r="M10" s="3"/>
      <c r="N10" s="4"/>
    </row>
    <row r="11" spans="1:14" ht="79.5" customHeight="1" thickBot="1" x14ac:dyDescent="0.3">
      <c r="A11" s="48"/>
      <c r="B11" s="32" t="s">
        <v>3</v>
      </c>
      <c r="C11" s="21">
        <f>SUM(C12:C13)</f>
        <v>13504</v>
      </c>
      <c r="D11" s="22">
        <f t="shared" ref="D11:L11" si="1">SUM(D12:D13)</f>
        <v>13963</v>
      </c>
      <c r="E11" s="22">
        <f t="shared" si="1"/>
        <v>14500</v>
      </c>
      <c r="F11" s="22">
        <f t="shared" si="1"/>
        <v>14955</v>
      </c>
      <c r="G11" s="22">
        <f t="shared" si="1"/>
        <v>15422</v>
      </c>
      <c r="H11" s="22">
        <f t="shared" si="1"/>
        <v>15782</v>
      </c>
      <c r="I11" s="22">
        <f t="shared" si="1"/>
        <v>16210</v>
      </c>
      <c r="J11" s="22">
        <f t="shared" si="1"/>
        <v>16625</v>
      </c>
      <c r="K11" s="22">
        <f t="shared" si="1"/>
        <v>17094</v>
      </c>
      <c r="L11" s="22">
        <f t="shared" si="1"/>
        <v>17576</v>
      </c>
      <c r="M11" s="22"/>
      <c r="N11" s="23"/>
    </row>
    <row r="12" spans="1:14" ht="16.5" thickTop="1" x14ac:dyDescent="0.25">
      <c r="A12" s="48"/>
      <c r="B12" s="27" t="s">
        <v>21</v>
      </c>
      <c r="C12" s="16">
        <v>13502</v>
      </c>
      <c r="D12" s="5">
        <v>13961</v>
      </c>
      <c r="E12" s="5">
        <v>14498</v>
      </c>
      <c r="F12" s="5">
        <v>14953</v>
      </c>
      <c r="G12" s="5">
        <v>15420</v>
      </c>
      <c r="H12" s="5">
        <v>15780</v>
      </c>
      <c r="I12" s="5">
        <v>16208</v>
      </c>
      <c r="J12" s="5">
        <v>16623</v>
      </c>
      <c r="K12" s="5">
        <v>17092</v>
      </c>
      <c r="L12" s="5">
        <v>17574</v>
      </c>
      <c r="M12" s="5"/>
      <c r="N12" s="6"/>
    </row>
    <row r="13" spans="1:14" ht="16.5" thickBot="1" x14ac:dyDescent="0.3">
      <c r="A13" s="48"/>
      <c r="B13" s="28" t="s">
        <v>22</v>
      </c>
      <c r="C13" s="19">
        <v>2</v>
      </c>
      <c r="D13" s="12">
        <v>2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/>
      <c r="N13" s="20"/>
    </row>
    <row r="14" spans="1:14" ht="63.75" customHeight="1" thickBot="1" x14ac:dyDescent="0.3">
      <c r="A14" s="48"/>
      <c r="B14" s="32" t="s">
        <v>4</v>
      </c>
      <c r="C14" s="21">
        <f>SUM(C15:C16)</f>
        <v>8131</v>
      </c>
      <c r="D14" s="22">
        <f t="shared" ref="D14:J14" si="2">SUM(D15:D16)</f>
        <v>8299</v>
      </c>
      <c r="E14" s="22">
        <f t="shared" si="2"/>
        <v>8477</v>
      </c>
      <c r="F14" s="22">
        <f t="shared" si="2"/>
        <v>8627</v>
      </c>
      <c r="G14" s="22">
        <f t="shared" si="2"/>
        <v>8869</v>
      </c>
      <c r="H14" s="22">
        <f t="shared" si="2"/>
        <v>9019</v>
      </c>
      <c r="I14" s="22">
        <f t="shared" si="2"/>
        <v>9214</v>
      </c>
      <c r="J14" s="22">
        <f t="shared" si="2"/>
        <v>9386</v>
      </c>
      <c r="K14" s="22">
        <f>SUM(K15:K16)</f>
        <v>9544</v>
      </c>
      <c r="L14" s="22">
        <f>SUM(L15:L16)</f>
        <v>9699</v>
      </c>
      <c r="M14" s="22"/>
      <c r="N14" s="23"/>
    </row>
    <row r="15" spans="1:14" ht="16.5" thickTop="1" x14ac:dyDescent="0.25">
      <c r="A15" s="48"/>
      <c r="B15" s="29" t="s">
        <v>21</v>
      </c>
      <c r="C15" s="24">
        <v>8112</v>
      </c>
      <c r="D15" s="25">
        <v>8280</v>
      </c>
      <c r="E15" s="25">
        <v>8458</v>
      </c>
      <c r="F15" s="25">
        <v>8608</v>
      </c>
      <c r="G15" s="25">
        <v>8849</v>
      </c>
      <c r="H15" s="25">
        <v>8999</v>
      </c>
      <c r="I15" s="25">
        <v>9194</v>
      </c>
      <c r="J15" s="25">
        <v>9366</v>
      </c>
      <c r="K15" s="25">
        <v>9524</v>
      </c>
      <c r="L15" s="25">
        <v>9679</v>
      </c>
      <c r="M15" s="25"/>
      <c r="N15" s="26"/>
    </row>
    <row r="16" spans="1:14" ht="16.5" thickBot="1" x14ac:dyDescent="0.3">
      <c r="A16" s="48"/>
      <c r="B16" s="30" t="s">
        <v>22</v>
      </c>
      <c r="C16" s="18">
        <v>19</v>
      </c>
      <c r="D16" s="3">
        <v>19</v>
      </c>
      <c r="E16" s="3">
        <v>19</v>
      </c>
      <c r="F16" s="3">
        <v>19</v>
      </c>
      <c r="G16" s="3">
        <v>20</v>
      </c>
      <c r="H16" s="3">
        <v>20</v>
      </c>
      <c r="I16" s="3">
        <v>20</v>
      </c>
      <c r="J16" s="3">
        <v>20</v>
      </c>
      <c r="K16" s="3">
        <v>20</v>
      </c>
      <c r="L16" s="3">
        <v>20</v>
      </c>
      <c r="M16" s="3"/>
      <c r="N16" s="4"/>
    </row>
    <row r="17" spans="1:14" ht="51.75" customHeight="1" thickBot="1" x14ac:dyDescent="0.3">
      <c r="A17" s="48"/>
      <c r="B17" s="32" t="s">
        <v>5</v>
      </c>
      <c r="C17" s="21">
        <f>SUM(C18)</f>
        <v>2</v>
      </c>
      <c r="D17" s="22">
        <f t="shared" ref="D17:K17" si="3">SUM(D18)</f>
        <v>2</v>
      </c>
      <c r="E17" s="22">
        <f t="shared" si="3"/>
        <v>3</v>
      </c>
      <c r="F17" s="22">
        <f t="shared" si="3"/>
        <v>4</v>
      </c>
      <c r="G17" s="22">
        <f t="shared" si="3"/>
        <v>4</v>
      </c>
      <c r="H17" s="22">
        <f t="shared" si="3"/>
        <v>4</v>
      </c>
      <c r="I17" s="22">
        <f t="shared" si="3"/>
        <v>5</v>
      </c>
      <c r="J17" s="22">
        <f t="shared" si="3"/>
        <v>5</v>
      </c>
      <c r="K17" s="22">
        <f t="shared" si="3"/>
        <v>5</v>
      </c>
      <c r="L17" s="22">
        <f>SUM(L18)</f>
        <v>5</v>
      </c>
      <c r="M17" s="22"/>
      <c r="N17" s="23"/>
    </row>
    <row r="18" spans="1:14" ht="15.75" customHeight="1" thickTop="1" thickBot="1" x14ac:dyDescent="0.3">
      <c r="A18" s="49"/>
      <c r="B18" s="28" t="s">
        <v>21</v>
      </c>
      <c r="C18" s="19">
        <v>2</v>
      </c>
      <c r="D18" s="12">
        <v>2</v>
      </c>
      <c r="E18" s="12">
        <v>3</v>
      </c>
      <c r="F18" s="12">
        <v>4</v>
      </c>
      <c r="G18" s="12">
        <v>4</v>
      </c>
      <c r="H18" s="12">
        <v>4</v>
      </c>
      <c r="I18" s="12">
        <v>5</v>
      </c>
      <c r="J18" s="12">
        <v>5</v>
      </c>
      <c r="K18" s="12">
        <v>5</v>
      </c>
      <c r="L18" s="12">
        <v>5</v>
      </c>
      <c r="M18" s="12"/>
      <c r="N18" s="20"/>
    </row>
    <row r="19" spans="1:14" ht="30" customHeight="1" x14ac:dyDescent="0.25">
      <c r="A19" s="42" t="s">
        <v>25</v>
      </c>
      <c r="B19" s="33" t="s">
        <v>27</v>
      </c>
      <c r="C19" s="15">
        <v>18805</v>
      </c>
      <c r="D19" s="10">
        <v>19394</v>
      </c>
      <c r="E19" s="10">
        <v>20199</v>
      </c>
      <c r="F19" s="10">
        <v>20833</v>
      </c>
      <c r="G19" s="10">
        <v>21531</v>
      </c>
      <c r="H19" s="10">
        <v>22075</v>
      </c>
      <c r="I19" s="10">
        <v>22786</v>
      </c>
      <c r="J19" s="10">
        <v>23454</v>
      </c>
      <c r="K19" s="10">
        <v>24156</v>
      </c>
      <c r="L19" s="10">
        <v>24848</v>
      </c>
      <c r="M19" s="10"/>
      <c r="N19" s="11"/>
    </row>
    <row r="20" spans="1:14" ht="30" customHeight="1" thickBot="1" x14ac:dyDescent="0.3">
      <c r="A20" s="43"/>
      <c r="B20" s="34" t="s">
        <v>26</v>
      </c>
      <c r="C20" s="18">
        <v>25285</v>
      </c>
      <c r="D20" s="3">
        <v>26211</v>
      </c>
      <c r="E20" s="3">
        <v>27660</v>
      </c>
      <c r="F20" s="3">
        <v>28767</v>
      </c>
      <c r="G20" s="3">
        <v>29948</v>
      </c>
      <c r="H20" s="3">
        <v>30958</v>
      </c>
      <c r="I20" s="3">
        <v>32068</v>
      </c>
      <c r="J20" s="3">
        <v>33212</v>
      </c>
      <c r="K20" s="3">
        <v>34330</v>
      </c>
      <c r="L20" s="3">
        <v>35284</v>
      </c>
      <c r="M20" s="3"/>
      <c r="N20" s="4"/>
    </row>
    <row r="22" spans="1:14" x14ac:dyDescent="0.25">
      <c r="A22" s="37" t="s">
        <v>28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.7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</sheetData>
  <mergeCells count="7">
    <mergeCell ref="A22:N23"/>
    <mergeCell ref="A1:N1"/>
    <mergeCell ref="A19:A20"/>
    <mergeCell ref="A2:B2"/>
    <mergeCell ref="A3:B3"/>
    <mergeCell ref="A4:B4"/>
    <mergeCell ref="A5:A18"/>
  </mergeCells>
  <pageMargins left="0.7" right="0.7" top="0.75" bottom="0.75" header="0.3" footer="0.3"/>
  <pageSetup paperSize="9" orientation="portrait" r:id="rId1"/>
  <ignoredErrors>
    <ignoredError sqref="D6:J6 D11:K11 D14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2022-11-04T09:44:11Z</dcterms:modified>
</cp:coreProperties>
</file>